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crear ACMxxx\"/>
    </mc:Choice>
  </mc:AlternateContent>
  <xr:revisionPtr revIDLastSave="0" documentId="13_ncr:1_{5772787D-E8C9-4EC6-977B-A0F0F992BDCF}" xr6:coauthVersionLast="47" xr6:coauthVersionMax="47" xr10:uidLastSave="{00000000-0000-0000-0000-000000000000}"/>
  <bookViews>
    <workbookView xWindow="-60" yWindow="-16320" windowWidth="29040" windowHeight="15840" xr2:uid="{00000000-000D-0000-FFFF-FFFF00000000}"/>
  </bookViews>
  <sheets>
    <sheet name="LOT 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L23" i="1"/>
  <c r="R23" i="1"/>
  <c r="K23" i="1"/>
  <c r="P23" i="1"/>
  <c r="Q23" i="1" s="1"/>
  <c r="K28" i="1" l="1"/>
  <c r="K30" i="1" s="1"/>
  <c r="Q28" i="1"/>
  <c r="Q30" i="1" s="1"/>
  <c r="S24" i="1"/>
  <c r="S23" i="1"/>
  <c r="S28" i="1" l="1"/>
  <c r="S30" i="1" s="1"/>
</calcChain>
</file>

<file path=xl/sharedStrings.xml><?xml version="1.0" encoding="utf-8"?>
<sst xmlns="http://schemas.openxmlformats.org/spreadsheetml/2006/main" count="60" uniqueCount="57">
  <si>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</si>
  <si>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</si>
  <si>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</si>
  <si>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</si>
  <si>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</si>
  <si>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</si>
  <si>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</si>
  <si>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</si>
  <si>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</si>
  <si>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</si>
  <si>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</si>
  <si>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</si>
  <si>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</si>
  <si>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</si>
  <si>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</si>
  <si>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</si>
  <si>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</si>
  <si>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</si>
  <si>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</si>
  <si>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</si>
  <si>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</si>
  <si>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</si>
  <si>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</si>
  <si>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</si>
  <si>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</si>
  <si>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</si>
  <si>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</si>
  <si>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</si>
  <si>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</si>
  <si>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</si>
  <si>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</si>
  <si>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</si>
  <si>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</si>
  <si>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</si>
  <si>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</si>
  <si>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</si>
  <si>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</si>
  <si>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</si>
  <si>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</si>
  <si>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</si>
  <si>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</si>
  <si>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</si>
  <si>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</si>
  <si>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</si>
  <si>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</si>
  <si>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</si>
  <si>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</si>
  <si>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</si>
  <si>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</si>
  <si>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</si>
  <si>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</si>
  <si>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</si>
  <si>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</si>
  <si>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r>
      <t>OFERTA PREU ADJUDICACIO PROVEÏDOR</t>
    </r>
    <r>
      <rPr>
        <b/>
        <u/>
        <sz val="14"/>
        <rFont val="Calibri"/>
        <family val="2"/>
        <scheme val="minor"/>
      </rPr>
      <t xml:space="preserve"> </t>
    </r>
  </si>
  <si>
    <t>Sonda gastrostomia endoscòpica  amb baló 7cc 14F</t>
  </si>
  <si>
    <t>Sonda gastrostomia endoscòpica  amb baló 7cc 16F</t>
  </si>
  <si>
    <t xml:space="preserve"> ACM 25/932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</si>
</sst>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54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51" fillId="65" borderId="0" xfId="0" applyFont="1" applyFill="1" applyBorder="1" applyAlignment="1" applyProtection="1">
      <alignment horizontal="center" vertical="center" wrapText="1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169792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1"/>
  <sheetViews>
    <sheetView showGridLines="0" tabSelected="1" topLeftCell="A8" zoomScale="70" zoomScaleNormal="70" workbookViewId="0">
      <selection activeCell="A12" sqref="A12:J12"/>
    </sheetView>
  </sheetViews>
  <sheetFormatPr defaultRowHeight="14.4" x14ac:dyDescent="0.3"/>
  <cols>
    <col min="1" max="1" width="19.5546875" customWidth="1"/>
    <col min="2" max="2" width="14.5546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19.44140625" customWidth="1"/>
    <col min="11" max="11" width="17.77734375" customWidth="1"/>
    <col min="12" max="12" width="15.21875" customWidth="1"/>
    <col min="13" max="13" width="15.21875" bestFit="1" customWidth="1"/>
    <col min="14" max="14" width="11.77734375" customWidth="1"/>
    <col min="15" max="15" width="14.109375" customWidth="1"/>
    <col min="16" max="16" width="18.21875" customWidth="1"/>
    <col min="17" max="18" width="14.44140625" customWidth="1"/>
    <col min="19" max="19" width="19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04" t="s">
        <v>18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26" t="s">
        <v>9</v>
      </c>
      <c r="B10" s="126"/>
      <c r="C10" s="126"/>
      <c r="D10" s="128" t="s">
        <v>52</v>
      </c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27" t="s">
        <v>10</v>
      </c>
      <c r="B11" s="127"/>
      <c r="C11" s="127"/>
      <c r="D11" s="51"/>
      <c r="E11" s="129" t="s">
        <v>56</v>
      </c>
      <c r="F11" s="129"/>
      <c r="G11" s="129"/>
      <c r="H11" s="129"/>
      <c r="I11" s="129"/>
      <c r="J11" s="129"/>
      <c r="K11" s="129"/>
      <c r="L11" s="129"/>
      <c r="M11" s="129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15" t="s">
        <v>34</v>
      </c>
      <c r="B12" s="116"/>
      <c r="C12" s="116"/>
      <c r="D12" s="116"/>
      <c r="E12" s="116"/>
      <c r="F12" s="116"/>
      <c r="G12" s="116"/>
      <c r="H12" s="116"/>
      <c r="I12" s="116"/>
      <c r="J12" s="117"/>
      <c r="K12" s="115" t="s">
        <v>11</v>
      </c>
      <c r="L12" s="116"/>
      <c r="M12" s="116"/>
      <c r="N12" s="116"/>
      <c r="O12" s="116"/>
      <c r="P12" s="116"/>
      <c r="Q12" s="116"/>
      <c r="R12" s="116"/>
      <c r="S12" s="117"/>
      <c r="W12" s="26"/>
      <c r="X12" s="26"/>
    </row>
    <row r="13" spans="1:26" s="28" customFormat="1" ht="39" customHeight="1" x14ac:dyDescent="0.3">
      <c r="A13" s="48" t="s">
        <v>35</v>
      </c>
      <c r="B13" s="118"/>
      <c r="C13" s="119"/>
      <c r="D13" s="119"/>
      <c r="E13" s="120"/>
      <c r="F13" s="27" t="s">
        <v>36</v>
      </c>
      <c r="G13" s="118"/>
      <c r="H13" s="119"/>
      <c r="I13" s="119"/>
      <c r="J13" s="121"/>
      <c r="K13" s="107" t="s">
        <v>12</v>
      </c>
      <c r="L13" s="109"/>
      <c r="M13" s="110"/>
      <c r="N13" s="110"/>
      <c r="O13" s="110"/>
      <c r="P13" s="110"/>
      <c r="Q13" s="110"/>
      <c r="R13" s="110"/>
      <c r="S13" s="111"/>
      <c r="W13" s="26"/>
    </row>
    <row r="14" spans="1:26" s="28" customFormat="1" ht="39" customHeight="1" x14ac:dyDescent="0.3">
      <c r="A14" s="45" t="s">
        <v>37</v>
      </c>
      <c r="B14" s="122"/>
      <c r="C14" s="123"/>
      <c r="D14" s="123"/>
      <c r="E14" s="124"/>
      <c r="F14" s="29" t="s">
        <v>38</v>
      </c>
      <c r="G14" s="122"/>
      <c r="H14" s="123"/>
      <c r="I14" s="123"/>
      <c r="J14" s="125"/>
      <c r="K14" s="108"/>
      <c r="L14" s="112"/>
      <c r="M14" s="113"/>
      <c r="N14" s="113"/>
      <c r="O14" s="113"/>
      <c r="P14" s="113"/>
      <c r="Q14" s="113"/>
      <c r="R14" s="113"/>
      <c r="S14" s="114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30"/>
      <c r="E15" s="131"/>
      <c r="F15" s="29" t="s">
        <v>39</v>
      </c>
      <c r="G15" s="122"/>
      <c r="H15" s="123"/>
      <c r="I15" s="123"/>
      <c r="J15" s="125"/>
      <c r="K15" s="30" t="s">
        <v>14</v>
      </c>
      <c r="L15" s="105"/>
      <c r="M15" s="105"/>
      <c r="N15" s="105"/>
      <c r="O15" s="105"/>
      <c r="P15" s="105"/>
      <c r="Q15" s="105"/>
      <c r="R15" s="105"/>
      <c r="S15" s="106"/>
      <c r="W15" s="26"/>
    </row>
    <row r="16" spans="1:26" s="28" customFormat="1" ht="39" customHeight="1" x14ac:dyDescent="0.3">
      <c r="A16" s="45" t="s">
        <v>40</v>
      </c>
      <c r="B16" s="122"/>
      <c r="C16" s="123"/>
      <c r="D16" s="123"/>
      <c r="E16" s="124"/>
      <c r="F16" s="32" t="s">
        <v>41</v>
      </c>
      <c r="G16" s="33" t="s">
        <v>42</v>
      </c>
      <c r="H16" s="46"/>
      <c r="I16" s="33" t="s">
        <v>16</v>
      </c>
      <c r="J16" s="46"/>
      <c r="K16" s="139" t="s">
        <v>43</v>
      </c>
      <c r="L16" s="135"/>
      <c r="M16" s="135"/>
      <c r="N16" s="135"/>
      <c r="O16" s="135"/>
      <c r="P16" s="135"/>
      <c r="Q16" s="135"/>
      <c r="R16" s="135"/>
      <c r="S16" s="136"/>
      <c r="W16" s="26"/>
    </row>
    <row r="17" spans="1:26" s="34" customFormat="1" ht="39" customHeight="1" thickBot="1" x14ac:dyDescent="0.35">
      <c r="A17" s="49" t="s">
        <v>17</v>
      </c>
      <c r="B17" s="141"/>
      <c r="C17" s="142"/>
      <c r="D17" s="142"/>
      <c r="E17" s="143"/>
      <c r="F17" s="50" t="s">
        <v>44</v>
      </c>
      <c r="G17" s="144"/>
      <c r="H17" s="145"/>
      <c r="I17" s="145"/>
      <c r="J17" s="146"/>
      <c r="K17" s="140"/>
      <c r="L17" s="137"/>
      <c r="M17" s="137"/>
      <c r="N17" s="137"/>
      <c r="O17" s="137"/>
      <c r="P17" s="137"/>
      <c r="Q17" s="137"/>
      <c r="R17" s="137"/>
      <c r="S17" s="138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39" customHeight="1" x14ac:dyDescent="0.3">
      <c r="A19" s="99" t="s">
        <v>53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W19" s="42"/>
    </row>
    <row r="20" spans="1:26" s="44" customFormat="1" ht="28.5" customHeight="1" thickBot="1" x14ac:dyDescent="0.35">
      <c r="A20" s="35"/>
      <c r="B20" s="36"/>
      <c r="C20" s="36"/>
      <c r="D20" s="36"/>
      <c r="E20" s="36"/>
      <c r="F20" s="37"/>
      <c r="G20" s="38"/>
      <c r="H20" s="38"/>
      <c r="I20" s="38"/>
      <c r="J20" s="38"/>
      <c r="K20" s="35"/>
      <c r="L20" s="41"/>
      <c r="M20" s="41"/>
      <c r="N20" s="41"/>
      <c r="O20" s="41"/>
      <c r="P20" s="47"/>
      <c r="Q20" s="47"/>
      <c r="R20" s="47"/>
      <c r="S20" s="47"/>
      <c r="W20" s="42"/>
    </row>
    <row r="21" spans="1:26" s="34" customFormat="1" ht="39" customHeight="1" thickBot="1" x14ac:dyDescent="0.35">
      <c r="A21" s="43"/>
      <c r="B21" s="43"/>
      <c r="C21" s="43"/>
      <c r="D21" s="43"/>
      <c r="E21" s="36"/>
      <c r="F21" s="37"/>
      <c r="G21" s="38"/>
      <c r="H21" s="38"/>
      <c r="I21" s="38"/>
      <c r="J21" s="38"/>
      <c r="K21" s="35"/>
      <c r="L21" s="38"/>
      <c r="M21" s="38"/>
      <c r="N21" s="38"/>
      <c r="O21" s="38"/>
      <c r="P21" s="150" t="s">
        <v>25</v>
      </c>
      <c r="Q21" s="151"/>
      <c r="R21" s="152" t="s">
        <v>26</v>
      </c>
      <c r="S21" s="153"/>
      <c r="W21" s="26"/>
    </row>
    <row r="22" spans="1:26" s="15" customFormat="1" ht="113.4" customHeight="1" thickBot="1" x14ac:dyDescent="0.35">
      <c r="A22" s="56" t="s">
        <v>0</v>
      </c>
      <c r="B22" s="57" t="s">
        <v>46</v>
      </c>
      <c r="C22" s="147" t="s">
        <v>8</v>
      </c>
      <c r="D22" s="147"/>
      <c r="E22" s="58" t="s">
        <v>1</v>
      </c>
      <c r="F22" s="58" t="s">
        <v>2</v>
      </c>
      <c r="G22" s="59" t="s">
        <v>19</v>
      </c>
      <c r="H22" s="60" t="s">
        <v>45</v>
      </c>
      <c r="I22" s="60" t="s">
        <v>6</v>
      </c>
      <c r="J22" s="60" t="s">
        <v>33</v>
      </c>
      <c r="K22" s="61" t="s">
        <v>7</v>
      </c>
      <c r="L22" s="62" t="s">
        <v>50</v>
      </c>
      <c r="M22" s="58" t="s">
        <v>49</v>
      </c>
      <c r="N22" s="63" t="s">
        <v>3</v>
      </c>
      <c r="O22" s="64" t="s">
        <v>4</v>
      </c>
      <c r="P22" s="65" t="s">
        <v>27</v>
      </c>
      <c r="Q22" s="92" t="s">
        <v>5</v>
      </c>
      <c r="R22" s="89" t="s">
        <v>22</v>
      </c>
      <c r="S22" s="66" t="s">
        <v>21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00">
        <v>4</v>
      </c>
      <c r="B23" s="67">
        <v>2014326</v>
      </c>
      <c r="C23" s="148" t="s">
        <v>54</v>
      </c>
      <c r="D23" s="149" t="s">
        <v>54</v>
      </c>
      <c r="E23" s="68"/>
      <c r="F23" s="68"/>
      <c r="G23" s="69"/>
      <c r="H23" s="95">
        <v>34</v>
      </c>
      <c r="I23" s="70" t="s">
        <v>20</v>
      </c>
      <c r="J23" s="97">
        <v>50</v>
      </c>
      <c r="K23" s="71">
        <f t="shared" ref="K23:K24" si="0">H23*J23</f>
        <v>1700</v>
      </c>
      <c r="L23" s="72" t="e">
        <f t="shared" ref="L23:L24" si="1">M23/G23</f>
        <v>#DIV/0!</v>
      </c>
      <c r="M23" s="73"/>
      <c r="N23" s="74"/>
      <c r="O23" s="85"/>
      <c r="P23" s="87">
        <f t="shared" ref="P23:P24" si="2">M23*(1-O23)</f>
        <v>0</v>
      </c>
      <c r="Q23" s="93">
        <f t="shared" ref="Q23:Q24" si="3">IF(ISERROR(P23/G23),0,(P23/G23)*H23)</f>
        <v>0</v>
      </c>
      <c r="R23" s="90" t="e">
        <f t="shared" ref="R23:R24" si="4">ROUNDUP((H23/G23),0)</f>
        <v>#DIV/0!</v>
      </c>
      <c r="S23" s="75" t="e">
        <f t="shared" ref="S23:S24" si="5">R23*P23</f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thickBot="1" x14ac:dyDescent="0.35">
      <c r="A24" s="101"/>
      <c r="B24" s="76">
        <v>2014663</v>
      </c>
      <c r="C24" s="102" t="s">
        <v>55</v>
      </c>
      <c r="D24" s="103" t="s">
        <v>55</v>
      </c>
      <c r="E24" s="77"/>
      <c r="F24" s="77"/>
      <c r="G24" s="78"/>
      <c r="H24" s="96">
        <v>106</v>
      </c>
      <c r="I24" s="79" t="s">
        <v>20</v>
      </c>
      <c r="J24" s="98">
        <v>50</v>
      </c>
      <c r="K24" s="80">
        <f t="shared" si="0"/>
        <v>5300</v>
      </c>
      <c r="L24" s="81" t="e">
        <f t="shared" si="1"/>
        <v>#DIV/0!</v>
      </c>
      <c r="M24" s="82"/>
      <c r="N24" s="83"/>
      <c r="O24" s="86"/>
      <c r="P24" s="88">
        <f t="shared" si="2"/>
        <v>0</v>
      </c>
      <c r="Q24" s="94">
        <f t="shared" si="3"/>
        <v>0</v>
      </c>
      <c r="R24" s="91" t="e">
        <f t="shared" si="4"/>
        <v>#DIV/0!</v>
      </c>
      <c r="S24" s="84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3">
      <c r="A26" s="134"/>
      <c r="B26" s="134"/>
      <c r="C26" s="134"/>
      <c r="D26" s="134"/>
      <c r="E26" s="134"/>
      <c r="F26" s="134"/>
      <c r="G26" s="134"/>
      <c r="H26" s="22"/>
      <c r="I26" s="1"/>
      <c r="J26" s="1"/>
      <c r="K26" s="1"/>
      <c r="L26" s="1"/>
      <c r="M26" s="1"/>
      <c r="N26" s="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34"/>
      <c r="B27" s="134"/>
      <c r="C27" s="134"/>
      <c r="D27" s="134"/>
      <c r="E27" s="134"/>
      <c r="F27" s="134"/>
      <c r="G27" s="134"/>
      <c r="H27" s="22"/>
      <c r="I27" s="2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Bot="1" x14ac:dyDescent="0.35">
      <c r="A28" s="134"/>
      <c r="B28" s="134"/>
      <c r="C28" s="134"/>
      <c r="D28" s="134"/>
      <c r="E28" s="134"/>
      <c r="F28" s="134"/>
      <c r="G28" s="134"/>
      <c r="H28" s="22"/>
      <c r="I28" s="1"/>
      <c r="J28" s="5" t="s">
        <v>47</v>
      </c>
      <c r="K28" s="6">
        <f>SUM(K23:K27)</f>
        <v>7000</v>
      </c>
      <c r="L28" s="24"/>
      <c r="M28" s="1"/>
      <c r="N28" s="7"/>
      <c r="O28" s="7"/>
      <c r="P28" s="7"/>
      <c r="Q28" s="6">
        <f>SUM(Q23:Q27)</f>
        <v>0</v>
      </c>
      <c r="R28" s="1"/>
      <c r="S28" s="6" t="e">
        <f>SUM(S23:S24)</f>
        <v>#DIV/0!</v>
      </c>
      <c r="T28" s="1"/>
      <c r="U28" s="1"/>
      <c r="V28" s="1"/>
      <c r="W28" s="1"/>
      <c r="X28" s="1"/>
      <c r="Y28" s="1"/>
      <c r="Z28" s="1"/>
    </row>
    <row r="29" spans="1:26" ht="15" thickBot="1" x14ac:dyDescent="0.35">
      <c r="A29" s="1"/>
      <c r="B29" s="1"/>
      <c r="C29" s="1"/>
      <c r="D29" s="20"/>
      <c r="E29" s="21"/>
      <c r="F29" s="18"/>
      <c r="G29" s="19"/>
      <c r="H29" s="2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thickBot="1" x14ac:dyDescent="0.35">
      <c r="A30" s="39"/>
      <c r="B30" s="39"/>
      <c r="C30" s="39"/>
      <c r="D30" s="39"/>
      <c r="E30" s="39"/>
      <c r="G30" s="40" t="s">
        <v>51</v>
      </c>
      <c r="J30" s="39"/>
      <c r="K30" s="6">
        <f>K28*2</f>
        <v>14000</v>
      </c>
      <c r="L30" s="1"/>
      <c r="M30" s="1"/>
      <c r="N30" s="1"/>
      <c r="O30" s="5"/>
      <c r="P30" s="1"/>
      <c r="Q30" s="6">
        <f>Q28*2</f>
        <v>0</v>
      </c>
      <c r="R30" s="1"/>
      <c r="S30" s="6" t="e">
        <f>S28*2</f>
        <v>#DIV/0!</v>
      </c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54"/>
      <c r="Q32" s="54"/>
      <c r="R32" s="54"/>
      <c r="S32" s="54"/>
      <c r="T32" s="1"/>
      <c r="U32" s="1"/>
      <c r="V32" s="1"/>
      <c r="W32" s="1"/>
      <c r="X32" s="1"/>
      <c r="Y32" s="1"/>
      <c r="Z32" s="1"/>
    </row>
    <row r="33" spans="1:26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8" t="s">
        <v>23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32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1" t="s">
        <v>24</v>
      </c>
      <c r="B38" s="11"/>
      <c r="C38" s="11"/>
      <c r="D38" s="11"/>
      <c r="E38" s="11"/>
      <c r="F38" s="11"/>
      <c r="G38" s="11"/>
      <c r="H38" s="55"/>
      <c r="I38" s="11"/>
      <c r="J38" s="11"/>
      <c r="K38" s="11"/>
      <c r="L38" s="11"/>
      <c r="M38" s="11"/>
      <c r="N38" s="11"/>
      <c r="O38" s="11"/>
      <c r="P38" s="11"/>
      <c r="Q38" s="11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28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29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2" t="s">
        <v>30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132" t="s">
        <v>48</v>
      </c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32" t="s">
        <v>31</v>
      </c>
      <c r="B48" s="133"/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"/>
      <c r="S51" s="1"/>
      <c r="T51" s="1"/>
      <c r="U51" s="1"/>
      <c r="V51" s="1"/>
      <c r="W51" s="1"/>
      <c r="X51" s="1"/>
      <c r="Y51" s="1"/>
      <c r="Z51" s="1"/>
    </row>
  </sheetData>
  <sheetProtection selectLockedCells="1"/>
  <protectedRanges>
    <protectedRange sqref="F11:H11" name="Rango1"/>
    <protectedRange sqref="Q13:Q21 D13:E21" name="Rango1_1"/>
  </protectedRanges>
  <mergeCells count="31">
    <mergeCell ref="D15:E15"/>
    <mergeCell ref="G15:J15"/>
    <mergeCell ref="K12:S12"/>
    <mergeCell ref="A48:Q48"/>
    <mergeCell ref="A26:G28"/>
    <mergeCell ref="A46:R46"/>
    <mergeCell ref="L16:S17"/>
    <mergeCell ref="B16:E16"/>
    <mergeCell ref="K16:K17"/>
    <mergeCell ref="B17:E17"/>
    <mergeCell ref="G17:J17"/>
    <mergeCell ref="C22:D22"/>
    <mergeCell ref="C23:D23"/>
    <mergeCell ref="P21:Q21"/>
    <mergeCell ref="R21:S21"/>
    <mergeCell ref="A19:S19"/>
    <mergeCell ref="A23:A24"/>
    <mergeCell ref="C24:D24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</mergeCells>
  <pageMargins left="0.7" right="0.7" top="0.75" bottom="0.75" header="0.3" footer="0.3"/>
  <pageSetup paperSize="8" scale="54" fitToHeight="0" orientation="landscape" r:id="rId1"/>
  <ignoredErrors>
    <ignoredError sqref="L23:L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2025-10-14T11:15:28Z</dcterms:modified>
</cp:coreProperties>
</file>